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2021年全市财政收入预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PA7">'[1]SW-TEO'!#REF!</definedName>
    <definedName name="_______PA8">'[1]SW-TEO'!#REF!</definedName>
    <definedName name="_______PD1">'[1]SW-TEO'!#REF!</definedName>
    <definedName name="_______PE12">'[1]SW-TEO'!#REF!</definedName>
    <definedName name="_______PE13">'[1]SW-TEO'!#REF!</definedName>
    <definedName name="_______PE6">'[1]SW-TEO'!#REF!</definedName>
    <definedName name="_______PE7">'[1]SW-TEO'!#REF!</definedName>
    <definedName name="_______PE8">'[1]SW-TEO'!#REF!</definedName>
    <definedName name="_______PE9">'[1]SW-TEO'!#REF!</definedName>
    <definedName name="_______PH1">'[1]SW-TEO'!#REF!</definedName>
    <definedName name="_______PI1">'[1]SW-TEO'!#REF!</definedName>
    <definedName name="_______PK1">'[1]SW-TEO'!#REF!</definedName>
    <definedName name="_______PK3">'[1]SW-TEO'!#REF!</definedName>
    <definedName name="______PA7">'[1]SW-TEO'!#REF!</definedName>
    <definedName name="______PA8">'[1]SW-TEO'!#REF!</definedName>
    <definedName name="______PD1">'[1]SW-TEO'!#REF!</definedName>
    <definedName name="______PE12">'[1]SW-TEO'!#REF!</definedName>
    <definedName name="______PE13">'[1]SW-TEO'!#REF!</definedName>
    <definedName name="______PE6">'[1]SW-TEO'!#REF!</definedName>
    <definedName name="______PE7">'[1]SW-TEO'!#REF!</definedName>
    <definedName name="______PE8">'[1]SW-TEO'!#REF!</definedName>
    <definedName name="______PE9">'[1]SW-TEO'!#REF!</definedName>
    <definedName name="______PH1">'[1]SW-TEO'!#REF!</definedName>
    <definedName name="______PI1">'[1]SW-TEO'!#REF!</definedName>
    <definedName name="______PK1">'[1]SW-TEO'!#REF!</definedName>
    <definedName name="______PK3">'[1]SW-TEO'!#REF!</definedName>
    <definedName name="_____PA7">'[1]SW-TEO'!#REF!</definedName>
    <definedName name="_____PA8">'[1]SW-TEO'!#REF!</definedName>
    <definedName name="_____PD1">'[1]SW-TEO'!#REF!</definedName>
    <definedName name="_____PE12">'[1]SW-TEO'!#REF!</definedName>
    <definedName name="_____PE13">'[1]SW-TEO'!#REF!</definedName>
    <definedName name="_____PE6">'[1]SW-TEO'!#REF!</definedName>
    <definedName name="_____PE7">'[1]SW-TEO'!#REF!</definedName>
    <definedName name="_____PE8">'[1]SW-TEO'!#REF!</definedName>
    <definedName name="_____PE9">'[1]SW-TEO'!#REF!</definedName>
    <definedName name="_____PH1">'[1]SW-TEO'!#REF!</definedName>
    <definedName name="_____PI1">'[1]SW-TEO'!#REF!</definedName>
    <definedName name="_____PK1">'[1]SW-TEO'!#REF!</definedName>
    <definedName name="_____PK3">'[1]SW-TEO'!#REF!</definedName>
    <definedName name="____PA7">'[1]SW-TEO'!#REF!</definedName>
    <definedName name="____PA8">'[1]SW-TEO'!#REF!</definedName>
    <definedName name="____PD1">'[1]SW-TEO'!#REF!</definedName>
    <definedName name="____PE12">'[1]SW-TEO'!#REF!</definedName>
    <definedName name="____PE13">'[1]SW-TEO'!#REF!</definedName>
    <definedName name="____PE6">'[1]SW-TEO'!#REF!</definedName>
    <definedName name="____PE7">'[1]SW-TEO'!#REF!</definedName>
    <definedName name="____PE8">'[1]SW-TEO'!#REF!</definedName>
    <definedName name="____PE9">'[1]SW-TEO'!#REF!</definedName>
    <definedName name="____PH1">'[1]SW-TEO'!#REF!</definedName>
    <definedName name="____PI1">'[1]SW-TEO'!#REF!</definedName>
    <definedName name="____PK1">'[1]SW-TEO'!#REF!</definedName>
    <definedName name="____PK3">'[1]SW-TEO'!#REF!</definedName>
    <definedName name="___PA7">'[1]SW-TEO'!#REF!</definedName>
    <definedName name="___PA8">'[1]SW-TEO'!#REF!</definedName>
    <definedName name="___PD1">'[1]SW-TEO'!#REF!</definedName>
    <definedName name="___PE12">'[1]SW-TEO'!#REF!</definedName>
    <definedName name="___PE13">'[1]SW-TEO'!#REF!</definedName>
    <definedName name="___PE6">'[1]SW-TEO'!#REF!</definedName>
    <definedName name="___PE7">'[1]SW-TEO'!#REF!</definedName>
    <definedName name="___PE8">'[1]SW-TEO'!#REF!</definedName>
    <definedName name="___PE9">'[1]SW-TEO'!#REF!</definedName>
    <definedName name="___PH1">'[1]SW-TEO'!#REF!</definedName>
    <definedName name="___PI1">'[1]SW-TEO'!#REF!</definedName>
    <definedName name="___PK1">'[1]SW-TEO'!#REF!</definedName>
    <definedName name="___PK3">'[1]SW-TEO'!#REF!</definedName>
    <definedName name="__PA7">'[1]SW-TEO'!#REF!</definedName>
    <definedName name="__PA8">'[1]SW-TEO'!#REF!</definedName>
    <definedName name="__PD1">'[1]SW-TEO'!#REF!</definedName>
    <definedName name="__PE12">'[1]SW-TEO'!#REF!</definedName>
    <definedName name="__PE13">'[1]SW-TEO'!#REF!</definedName>
    <definedName name="__PE6">'[1]SW-TEO'!#REF!</definedName>
    <definedName name="__PE7">'[1]SW-TEO'!#REF!</definedName>
    <definedName name="__PE8">'[1]SW-TEO'!#REF!</definedName>
    <definedName name="__PE9">'[1]SW-TEO'!#REF!</definedName>
    <definedName name="__PH1">'[1]SW-TEO'!#REF!</definedName>
    <definedName name="__PI1">'[1]SW-TEO'!#REF!</definedName>
    <definedName name="__PK1">'[1]SW-TEO'!#REF!</definedName>
    <definedName name="__PK3">'[1]SW-TEO'!#REF!</definedName>
    <definedName name="_Builtin0">#REF!</definedName>
    <definedName name="_Fill" hidden="1">[2]eqpmad2!#REF!</definedName>
    <definedName name="_xlnm._FilterDatabase" hidden="1">#REF!</definedName>
    <definedName name="_Order1" hidden="1">255</definedName>
    <definedName name="_Order2" hidden="1">255</definedName>
    <definedName name="_PA7">'[1]SW-TEO'!#REF!</definedName>
    <definedName name="_PA8">'[1]SW-TEO'!#REF!</definedName>
    <definedName name="_PD1">'[1]SW-TEO'!#REF!</definedName>
    <definedName name="_PE12">'[1]SW-TEO'!#REF!</definedName>
    <definedName name="_PE13">'[1]SW-TEO'!#REF!</definedName>
    <definedName name="_PE6">'[1]SW-TEO'!#REF!</definedName>
    <definedName name="_PE7">'[1]SW-TEO'!#REF!</definedName>
    <definedName name="_PE8">'[1]SW-TEO'!#REF!</definedName>
    <definedName name="_PE9">'[1]SW-TEO'!#REF!</definedName>
    <definedName name="_PH1">'[1]SW-TEO'!#REF!</definedName>
    <definedName name="_PI1">'[1]SW-TEO'!#REF!</definedName>
    <definedName name="_PK1">'[1]SW-TEO'!#REF!</definedName>
    <definedName name="_PK3">'[1]SW-TEO'!#REF!</definedName>
    <definedName name="aiu_bottom">'[3]Financ. Overview'!#REF!</definedName>
    <definedName name="dss" hidden="1">#REF!</definedName>
    <definedName name="FRC">[4]Main!$C$9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odule.Prix_SMC">'[5]16、按部门'!Module.Prix_SMC</definedName>
    <definedName name="OS">[6]Open!#REF!</definedName>
    <definedName name="________PA7">'[1]SW-TEO'!#REF!</definedName>
    <definedName name="________PA8">'[1]SW-TEO'!#REF!</definedName>
    <definedName name="________PD1">'[1]SW-TEO'!#REF!</definedName>
    <definedName name="________PE12">'[1]SW-TEO'!#REF!</definedName>
    <definedName name="________PE13">'[1]SW-TEO'!#REF!</definedName>
    <definedName name="________PE6">'[1]SW-TEO'!#REF!</definedName>
    <definedName name="________PE7">'[1]SW-TEO'!#REF!</definedName>
    <definedName name="________PE8">'[1]SW-TEO'!#REF!</definedName>
    <definedName name="________PE9">'[1]SW-TEO'!#REF!</definedName>
    <definedName name="________PH1">'[1]SW-TEO'!#REF!</definedName>
    <definedName name="________PI1">'[1]SW-TEO'!#REF!</definedName>
    <definedName name="________PK1">'[1]SW-TEO'!#REF!</definedName>
    <definedName name="________PK3">'[1]SW-TEO'!#REF!</definedName>
    <definedName name="pr_toolbox">[3]Toolbox!$A$3:$I$80</definedName>
    <definedName name="_xlnm.Print_Area" localSheetId="0">'2021年全市财政收入预算表'!$A$1:$E$70</definedName>
    <definedName name="_xlnm.Print_Titles" localSheetId="0">'2021年全市财政收入预算表'!$1:$3</definedName>
    <definedName name="Prix_SMC">'[5]16、按部门'!Prix_SMC</definedName>
    <definedName name="qwe">#N/A</definedName>
    <definedName name="s_c_list">[7]Toolbox!$A$7:$H$969</definedName>
    <definedName name="SCG">'[8]G.1R-Shou COP Gf'!#REF!</definedName>
    <definedName name="sdlfee">'[3]Financ. Overview'!$H$13</definedName>
    <definedName name="solar_ratio">'[9]POWER ASSUMPTIONS'!$H$7</definedName>
    <definedName name="ss7fee">'[3]Financ. Overview'!$H$18</definedName>
    <definedName name="subsfee">'[3]Financ. Overview'!$H$14</definedName>
    <definedName name="toolbox">[10]Toolbox!$C$5:$T$1578</definedName>
    <definedName name="V5.1Fee">'[3]Financ. Overview'!$H$15</definedName>
    <definedName name="wqe">#N/A</definedName>
    <definedName name="Z32_Cost_red">'[3]Financ. Overview'!#REF!</definedName>
    <definedName name="字段d074001.N.15.2">#REF!</definedName>
    <definedName name="字段d074002.N.15.2">#REF!</definedName>
    <definedName name="字段d074003.N.15.2">#REF!</definedName>
    <definedName name="字段d074004.N.15.2">#REF!</definedName>
    <definedName name="字段d074005.N.15.2">#REF!</definedName>
    <definedName name="字段d074006.N.15.2">#REF!</definedName>
    <definedName name="字段本级分配.N.20.2">#REF!</definedName>
    <definedName name="字段拨款金额.N.16.2">[11]专款分县区!#REF!</definedName>
    <definedName name="字段待分配.B.8.2">#REF!</definedName>
    <definedName name="字段科目代码.C.50">[12]社保!#REF!</definedName>
    <definedName name="字段科目名称.C.80">#REF!</definedName>
    <definedName name="字段来源文件.C.30">#REF!</definedName>
    <definedName name="字段审批文件.C.30">#REF!</definedName>
    <definedName name="字段未拨金额.N.16.2">[11]专款分县区!#REF!</definedName>
    <definedName name="字段文件日期.T.8">#REF!</definedName>
    <definedName name="字段下级分配.N.20.2">#REF!</definedName>
    <definedName name="字段项目名称.C.100">[11]专款分县区!#REF!</definedName>
    <definedName name="字段预算单位.C.30">[11]专款分县区!#REF!</definedName>
    <definedName name="字段预算科目.C.7">#REF!</definedName>
    <definedName name="字段预算指标.N.20.2">#REF!</definedName>
    <definedName name="字段资金性质.C.10">[11]专款分县区!#REF!</definedName>
  </definedNames>
  <calcPr calcId="144525"/>
</workbook>
</file>

<file path=xl/sharedStrings.xml><?xml version="1.0" encoding="utf-8"?>
<sst xmlns="http://schemas.openxmlformats.org/spreadsheetml/2006/main" count="74" uniqueCount="74">
  <si>
    <t>阳泉市二〇二一年一般公共预算收入</t>
  </si>
  <si>
    <t>单位：万元</t>
  </si>
  <si>
    <t>收入项目</t>
  </si>
  <si>
    <t>2020年完成</t>
  </si>
  <si>
    <t>2021年预算</t>
  </si>
  <si>
    <t>为2020年完成%</t>
  </si>
  <si>
    <t>备注</t>
  </si>
  <si>
    <t xml:space="preserve">  一、税收收入</t>
  </si>
  <si>
    <t xml:space="preserve">    1、增值税</t>
  </si>
  <si>
    <t xml:space="preserve">    2、企业所得税</t>
  </si>
  <si>
    <t xml:space="preserve">    3、个人所得税</t>
  </si>
  <si>
    <t xml:space="preserve">    4、资源税</t>
  </si>
  <si>
    <t xml:space="preserve">    5、城市维护建设税</t>
  </si>
  <si>
    <t xml:space="preserve">    6、房产税</t>
  </si>
  <si>
    <t xml:space="preserve">    7、印花税</t>
  </si>
  <si>
    <t xml:space="preserve">    8、城镇土地使用税</t>
  </si>
  <si>
    <t xml:space="preserve">    9、土地增值税</t>
  </si>
  <si>
    <t xml:space="preserve">    10、车船税</t>
  </si>
  <si>
    <t xml:space="preserve">    11、耕地占用税</t>
  </si>
  <si>
    <t xml:space="preserve">    12、契税</t>
  </si>
  <si>
    <t xml:space="preserve">    13、环境保护税</t>
  </si>
  <si>
    <t xml:space="preserve">    14、其他税收收入</t>
  </si>
  <si>
    <t xml:space="preserve">  二、非税收入</t>
  </si>
  <si>
    <t xml:space="preserve">    1、专项收入</t>
  </si>
  <si>
    <t xml:space="preserve">    2、行政事业性收费收入</t>
  </si>
  <si>
    <t xml:space="preserve">    3、罚没收入</t>
  </si>
  <si>
    <t xml:space="preserve">    4、国有资本经营收入</t>
  </si>
  <si>
    <t xml:space="preserve">    5、国有资源（资产）有偿使用收入</t>
  </si>
  <si>
    <t xml:space="preserve">    6、政府住房基金收入</t>
  </si>
  <si>
    <t xml:space="preserve">    7、其他收入</t>
  </si>
  <si>
    <t>一般公共预算收入合计</t>
  </si>
  <si>
    <t xml:space="preserve">  三、转移性收入</t>
  </si>
  <si>
    <t xml:space="preserve">    1、 返还性收入</t>
  </si>
  <si>
    <t xml:space="preserve">        增值税税收返还收入 </t>
  </si>
  <si>
    <t xml:space="preserve">        增值税五五分享税收返还收入 </t>
  </si>
  <si>
    <t xml:space="preserve">        消费税税收返还</t>
  </si>
  <si>
    <t xml:space="preserve">        所得税基数返还收入</t>
  </si>
  <si>
    <t xml:space="preserve">        成品油价格和税费改革税收返还收入</t>
  </si>
  <si>
    <t xml:space="preserve">    2、 一般性转移支付收入</t>
  </si>
  <si>
    <t xml:space="preserve">        均衡性转移支付收入</t>
  </si>
  <si>
    <t xml:space="preserve">        革命老区转移支付收入</t>
  </si>
  <si>
    <t xml:space="preserve">        县级基本财力保障机制奖补资金收入</t>
  </si>
  <si>
    <t xml:space="preserve">        贫困地区补助</t>
  </si>
  <si>
    <t xml:space="preserve">        公共安全共同财政事权转移支出</t>
  </si>
  <si>
    <t xml:space="preserve">        教育共同财政事权转移支出</t>
  </si>
  <si>
    <t xml:space="preserve">        科学技术共同财政事权转移支出</t>
  </si>
  <si>
    <t xml:space="preserve">        卫生健康共同财政事权转移支付支出</t>
  </si>
  <si>
    <t xml:space="preserve">        社会保障和就业共同财政事权转移支付支出</t>
  </si>
  <si>
    <t xml:space="preserve">        住房保障共同财政事权转移支付支出</t>
  </si>
  <si>
    <t xml:space="preserve">        节能环保共同财政事权转移支付支出</t>
  </si>
  <si>
    <t xml:space="preserve">        文化旅游体育与传媒共同财政事权转移支付支出</t>
  </si>
  <si>
    <t xml:space="preserve">        农林水共同财政事权转移支付支出</t>
  </si>
  <si>
    <t xml:space="preserve">        交通运输共同财政事权转移支付支出</t>
  </si>
  <si>
    <t xml:space="preserve">        其他共同财政事权转移支付支出</t>
  </si>
  <si>
    <t xml:space="preserve">        结算补助收入</t>
  </si>
  <si>
    <t xml:space="preserve">        化解债务补助收入</t>
  </si>
  <si>
    <t xml:space="preserve">        资源枯竭型城市转移支付补助收入</t>
  </si>
  <si>
    <t xml:space="preserve">        成品油价格和税费改革转移支付补助收入</t>
  </si>
  <si>
    <t xml:space="preserve">        基层公检法司转移支付收入</t>
  </si>
  <si>
    <t xml:space="preserve">        义务教育等转移支付收入</t>
  </si>
  <si>
    <t xml:space="preserve">        基本养老保险和低保等转移支付收入</t>
  </si>
  <si>
    <t xml:space="preserve">        城乡居民医疗保险转移支付收入</t>
  </si>
  <si>
    <t xml:space="preserve">        农村综合改革转移支付收入</t>
  </si>
  <si>
    <t xml:space="preserve">        产粮（油）大县奖励资金收入</t>
  </si>
  <si>
    <t xml:space="preserve">        其他一般转移支付收入</t>
  </si>
  <si>
    <t xml:space="preserve">        固定数额补助收入</t>
  </si>
  <si>
    <t xml:space="preserve">        企事业划转补助</t>
  </si>
  <si>
    <t xml:space="preserve">    3、 专项转移支付收入</t>
  </si>
  <si>
    <t xml:space="preserve">  四、政府债务转贷收入</t>
  </si>
  <si>
    <t xml:space="preserve">  五、调入资金</t>
  </si>
  <si>
    <t xml:space="preserve">  六、调入预算稳定调节基金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</si>
  <si>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七、待偿债专项债券置换上年结余</t>
    </r>
  </si>
  <si>
    <t xml:space="preserve">  八、上年结转</t>
  </si>
  <si>
    <t>一般公共预算收入总计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</si>
</sst>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_ * #,##0_ ;_ * \-#,##0_ ;_ * &quot;-&quot;??_ ;_ @_ "/>
    <numFmt numFmtId="178" formatCode="#,##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0" borderId="4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9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78" fontId="0" fillId="2" borderId="0" xfId="0" applyNumberForma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178" fontId="5" fillId="2" borderId="0" xfId="0" applyNumberFormat="1" applyFont="1" applyFill="1" applyAlignment="1">
      <alignment horizontal="centerContinuous" vertical="center" wrapText="1"/>
    </xf>
    <xf numFmtId="178" fontId="2" fillId="2" borderId="0" xfId="0" applyNumberFormat="1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77" fontId="2" fillId="2" borderId="1" xfId="12" applyNumberFormat="1" applyFont="1" applyFill="1" applyBorder="1" applyAlignment="1">
      <alignment vertical="center" wrapText="1"/>
    </xf>
    <xf numFmtId="178" fontId="2" fillId="2" borderId="1" xfId="0" applyNumberFormat="1" applyFont="1" applyFill="1" applyBorder="1" applyAlignment="1">
      <alignment horizontal="right" vertical="center" wrapText="1"/>
    </xf>
    <xf numFmtId="10" fontId="2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178" fontId="3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178" fontId="0" fillId="2" borderId="1" xfId="0" applyNumberFormat="1" applyFont="1" applyFill="1" applyBorder="1" applyAlignment="1">
      <alignment vertical="center" wrapText="1"/>
    </xf>
    <xf numFmtId="176" fontId="0" fillId="2" borderId="1" xfId="0" applyNumberFormat="1" applyFill="1" applyBorder="1" applyAlignment="1">
      <alignment vertical="center"/>
    </xf>
    <xf numFmtId="178" fontId="0" fillId="2" borderId="1" xfId="0" applyNumberFormat="1" applyFill="1" applyBorder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78" fontId="4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.config/weixin/wechat/users/103e410e55c890e7500f78f150e3b5ac/message/cache/9e20f478899dc29eb19741386f9343c8/opendata/2025-06///NTS01/jhc/unzipped/Eastern Airline FE/GP/GP_Ph1/SBB-OIs/Hel-O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.config/weixin/wechat/users/103e410e55c890e7500f78f150e3b5ac/message/cache/9e20f478899dc29eb19741386f9343c8/opendata/2025-06///NTS01/jhc/unzipped/Eastern Airline FE/Spares/FILES/SMCTS2/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.config/weixin/wechat/users/103e410e55c890e7500f78f150e3b5ac/message/cache/9e20f478899dc29eb19741386f9343c8/opendata/2025-06///NTS01/jhc/unzipped/Eastern Airline FE/GP/tamer/WINDOWS/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.config/weixin/wechat/users/103e410e55c890e7500f78f150e3b5ac/message/cache/9e20f478899dc29eb19741386f9343c8/opendata/2025-06///NTS01/jhc/CHR/ARBEJDE/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.config/weixin/wechat/users/103e410e55c890e7500f78f150e3b5ac/message/cache/9e20f478899dc29eb19741386f9343c8/opendata/2025-06/D:/&#39044;&#31639;&#31185;&#25991;&#20214;&#36164;&#26009;/2019&#24180;&#25991;&#20214;&#36164;&#26009;/&#20154;&#20195;&#20250;&#36164;&#26009;/2018/2018&#24180;&#37096;&#38376;&#39044;&#31639;&#32534;&#21046;/&#20154;&#20195;&#20250;/&#39044;&#31639;&#31185;&#25991;&#20214;&#36164;&#26009;/2016&#24180;&#39044;&#31639;&#36164;&#26009;/2016&#24180;&#39044;&#31639;&#32534;&#21046;&#36164;&#26009;/&#20154;&#20195;&#20250;3.11/2016&#24180;&#20154;&#20195;&#20250;&#36164;&#26009;&#34920;&#65288;&#33609;&#26696;&#65289;0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.config/weixin/wechat/users/103e410e55c890e7500f78f150e3b5ac/message/cache/9e20f478899dc29eb19741386f9343c8/opendata/2025-06///NTS01/jhc/unzipped/Eastern Airline FE/Backup of Backup of LINDA 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.config/weixin/wechat/users/103e410e55c890e7500f78f150e3b5ac/message/cache/9e20f478899dc29eb19741386f9343c8/opendata/2025-06/A:/WINDOWS/TEMP/GOLDPYR4/ARENTO/TOOLBO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.config/weixin/wechat/users/103e410e55c890e7500f78f150e3b5ac/message/cache/9e20f478899dc29eb19741386f9343c8/opendata/2025-06///NTS01/jhc/unzipped/Eastern Airline FE/fnl-gp2/ToolboxGP/Kor/OSP_Becht_Fi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.config/weixin/wechat/users/103e410e55c890e7500f78f150e3b5ac/message/cache/9e20f478899dc29eb19741386f9343c8/opendata/2025-06/D:/&#39044;&#31639;&#31185;&#25991;&#20214;&#36164;&#26009;/2019&#24180;&#25991;&#20214;&#36164;&#26009;/&#20154;&#20195;&#20250;&#36164;&#26009;/2018/2018&#24180;&#37096;&#38376;&#39044;&#31639;&#32534;&#21046;/&#20154;&#20195;&#20250;/&#39044;&#31639;&#31185;&#25991;&#20214;&#36164;&#26009;/2016&#24180;&#39044;&#31639;&#36164;&#26009;/2016&#24180;&#39044;&#31639;&#32534;&#21046;&#36164;&#26009;/&#20154;&#20195;&#20250;3.11/POWER ASSUMPTION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.config/weixin/wechat/users/103e410e55c890e7500f78f150e3b5ac/message/cache/9e20f478899dc29eb19741386f9343c8/opendata/2025-06///NTS01/jhc/unzipped/Eastern Airline FE/GP/tamer/DOS/TEMP/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.config/weixin/wechat/users/103e410e55c890e7500f78f150e3b5ac/message/cache/9e20f478899dc29eb19741386f9343c8/opendata/2025-06/D:/&#39044;&#31639;&#31185;&#25991;&#20214;&#36164;&#26009;/2019&#24180;&#25991;&#20214;&#36164;&#26009;/&#20154;&#20195;&#20250;&#36164;&#26009;/2018/2018&#24180;&#37096;&#38376;&#39044;&#31639;&#32534;&#21046;/&#20154;&#20195;&#20250;/&#38889;&#21355;&#33521;/yskhwy2013&#24180;&#36164;&#26009;/&#25552;&#21069;&#21578;&#30693;&#19968;&#33324;&#19987;&#274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.config/weixin/wechat/users/103e410e55c890e7500f78f150e3b5ac/message/cache/9e20f478899dc29eb19741386f9343c8/opendata/2025-06/D:/&#39044;&#31639;&#31185;&#25991;&#20214;&#36164;&#26009;/2019&#24180;&#25991;&#20214;&#36164;&#26009;/&#20154;&#20195;&#20250;&#36164;&#26009;/2018/2018&#24180;&#37096;&#38376;&#39044;&#31639;&#32534;&#21046;/&#20154;&#20195;&#20250;/2012&#24180;10&#26376;&#20221;&#31185;&#23460;&#39044;&#31639;&#25191;&#3489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社保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16、按部门"/>
      <sheetName val="Financ. Overview"/>
      <sheetName val="Toolbox"/>
      <sheetName val="社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1、2016年市级财政收入草案"/>
      <sheetName val="13、 市本级一般公共预算收支平衡表"/>
      <sheetName val="12、 市本级2016年一般公共预算支出款级"/>
      <sheetName val="14 、市本级2016年一般公共预算支出分经济科目"/>
      <sheetName val="15 、市本级2015年一般公共预算基本支出分经济科目"/>
      <sheetName val="16、按部门"/>
      <sheetName val="17、 2016年一般公共预算专项转移支付"/>
      <sheetName val="18、 2016年市本级政府性基金预算收入"/>
      <sheetName val="19 、2016年市本级政府性基金预算支出"/>
      <sheetName val="21、部门预算支出表"/>
      <sheetName val="20、重点"/>
      <sheetName val="22、部门单位情况表"/>
      <sheetName val="24、 市本级国有资本经营预算收支"/>
      <sheetName val="25、阳泉市社保基金预算收支"/>
    </sheetNames>
    <definedNames>
      <definedName name="Module.Prix_SMC" refersTo="='#REF!'!#REF!" sheetId="7"/>
      <definedName name="Prix_SMC" refersTo="='#REF!'!#REF!" sheetId="7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  <sheetName val="社保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eqpmad2"/>
      <sheetName val="社保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专款分县区"/>
      <sheetName val="POWER ASSUMPTION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专款分县区"/>
      <sheetName val="专款万元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留"/>
      <sheetName val="副市长"/>
      <sheetName val="重点项目明细"/>
      <sheetName val="分科室"/>
      <sheetName val="城建"/>
      <sheetName val="经建科"/>
      <sheetName val="农业"/>
      <sheetName val="企业科"/>
      <sheetName val="社保"/>
      <sheetName val="政法"/>
      <sheetName val="文教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E1321"/>
  <sheetViews>
    <sheetView showZeros="0" tabSelected="1" workbookViewId="0">
      <pane xSplit="1" ySplit="3" topLeftCell="B55" activePane="bottomRight" state="frozen"/>
      <selection/>
      <selection pane="topRight"/>
      <selection pane="bottomLeft"/>
      <selection pane="bottomRight" activeCell="D69" sqref="D69"/>
    </sheetView>
  </sheetViews>
  <sheetFormatPr defaultColWidth="19.875" defaultRowHeight="44.25" customHeight="1" outlineLevelCol="4"/>
  <cols>
    <col min="1" max="1" width="50.5" style="7" customWidth="1"/>
    <col min="2" max="2" width="14.5" style="8" customWidth="1"/>
    <col min="3" max="3" width="14.375" style="8" customWidth="1"/>
    <col min="4" max="4" width="14.25" style="7" customWidth="1"/>
    <col min="5" max="5" width="27.5" style="7" customWidth="1"/>
    <col min="6" max="16384" width="19.875" style="7"/>
  </cols>
  <sheetData>
    <row r="1" s="1" customFormat="1" ht="30.75" customHeight="1" spans="1:5">
      <c r="A1" s="9" t="s">
        <v>0</v>
      </c>
      <c r="B1" s="10"/>
      <c r="C1" s="10"/>
      <c r="D1" s="9"/>
      <c r="E1" s="9"/>
    </row>
    <row r="2" s="2" customFormat="1" ht="18" customHeight="1" spans="2:5">
      <c r="B2" s="11"/>
      <c r="C2" s="11"/>
      <c r="E2" s="24" t="s">
        <v>1</v>
      </c>
    </row>
    <row r="3" s="3" customFormat="1" ht="38.25" customHeight="1" spans="1:5">
      <c r="A3" s="12" t="s">
        <v>2</v>
      </c>
      <c r="B3" s="13" t="s">
        <v>3</v>
      </c>
      <c r="C3" s="13" t="s">
        <v>4</v>
      </c>
      <c r="D3" s="12" t="s">
        <v>5</v>
      </c>
      <c r="E3" s="12" t="s">
        <v>6</v>
      </c>
    </row>
    <row r="4" s="2" customFormat="1" ht="24.75" customHeight="1" spans="1:5">
      <c r="A4" s="14" t="s">
        <v>7</v>
      </c>
      <c r="B4" s="15">
        <f>SUM(B5:B18)</f>
        <v>343343</v>
      </c>
      <c r="C4" s="16">
        <f>SUM(C5:C18)</f>
        <v>395040</v>
      </c>
      <c r="D4" s="17">
        <f>C4/B4</f>
        <v>1.150569547071</v>
      </c>
      <c r="E4" s="18"/>
    </row>
    <row r="5" s="2" customFormat="1" ht="21.75" customHeight="1" spans="1:5">
      <c r="A5" s="14" t="s">
        <v>8</v>
      </c>
      <c r="B5" s="16">
        <v>137076</v>
      </c>
      <c r="C5" s="16">
        <v>164490</v>
      </c>
      <c r="D5" s="17"/>
      <c r="E5" s="18"/>
    </row>
    <row r="6" s="2" customFormat="1" ht="21.75" customHeight="1" spans="1:5">
      <c r="A6" s="14" t="s">
        <v>9</v>
      </c>
      <c r="B6" s="16">
        <v>29873</v>
      </c>
      <c r="C6" s="16">
        <v>41075</v>
      </c>
      <c r="D6" s="17"/>
      <c r="E6" s="14"/>
    </row>
    <row r="7" s="2" customFormat="1" ht="21.75" customHeight="1" spans="1:5">
      <c r="A7" s="14" t="s">
        <v>10</v>
      </c>
      <c r="B7" s="16">
        <v>8364</v>
      </c>
      <c r="C7" s="16">
        <v>8820</v>
      </c>
      <c r="D7" s="17"/>
      <c r="E7" s="14"/>
    </row>
    <row r="8" s="2" customFormat="1" ht="21.75" customHeight="1" spans="1:5">
      <c r="A8" s="14" t="s">
        <v>11</v>
      </c>
      <c r="B8" s="16">
        <v>68361</v>
      </c>
      <c r="C8" s="16">
        <v>74565</v>
      </c>
      <c r="D8" s="17"/>
      <c r="E8" s="14"/>
    </row>
    <row r="9" s="2" customFormat="1" ht="21.75" customHeight="1" spans="1:5">
      <c r="A9" s="14" t="s">
        <v>12</v>
      </c>
      <c r="B9" s="16">
        <v>22579</v>
      </c>
      <c r="C9" s="16">
        <v>25700</v>
      </c>
      <c r="D9" s="17"/>
      <c r="E9" s="14"/>
    </row>
    <row r="10" s="2" customFormat="1" ht="21.75" customHeight="1" spans="1:5">
      <c r="A10" s="14" t="s">
        <v>13</v>
      </c>
      <c r="B10" s="16">
        <v>19460</v>
      </c>
      <c r="C10" s="16">
        <v>19600</v>
      </c>
      <c r="D10" s="17"/>
      <c r="E10" s="14"/>
    </row>
    <row r="11" s="2" customFormat="1" ht="21.75" customHeight="1" spans="1:5">
      <c r="A11" s="14" t="s">
        <v>14</v>
      </c>
      <c r="B11" s="16">
        <v>13028</v>
      </c>
      <c r="C11" s="16">
        <v>14650</v>
      </c>
      <c r="D11" s="17"/>
      <c r="E11" s="14"/>
    </row>
    <row r="12" s="2" customFormat="1" ht="21.75" customHeight="1" spans="1:5">
      <c r="A12" s="14" t="s">
        <v>15</v>
      </c>
      <c r="B12" s="16">
        <v>8669</v>
      </c>
      <c r="C12" s="16">
        <v>8650</v>
      </c>
      <c r="D12" s="17"/>
      <c r="E12" s="14"/>
    </row>
    <row r="13" s="2" customFormat="1" ht="21.75" customHeight="1" spans="1:5">
      <c r="A13" s="14" t="s">
        <v>16</v>
      </c>
      <c r="B13" s="16">
        <v>6109</v>
      </c>
      <c r="C13" s="16">
        <v>7850</v>
      </c>
      <c r="D13" s="17"/>
      <c r="E13" s="14"/>
    </row>
    <row r="14" s="2" customFormat="1" ht="21.75" customHeight="1" spans="1:5">
      <c r="A14" s="14" t="s">
        <v>17</v>
      </c>
      <c r="B14" s="16">
        <v>9446</v>
      </c>
      <c r="C14" s="16">
        <v>10875</v>
      </c>
      <c r="D14" s="17"/>
      <c r="E14" s="14"/>
    </row>
    <row r="15" s="2" customFormat="1" ht="21.75" customHeight="1" spans="1:5">
      <c r="A15" s="14" t="s">
        <v>18</v>
      </c>
      <c r="B15" s="16">
        <v>2960</v>
      </c>
      <c r="C15" s="16">
        <v>3100</v>
      </c>
      <c r="D15" s="17"/>
      <c r="E15" s="14"/>
    </row>
    <row r="16" s="2" customFormat="1" ht="21.75" customHeight="1" spans="1:5">
      <c r="A16" s="14" t="s">
        <v>19</v>
      </c>
      <c r="B16" s="16">
        <v>15783</v>
      </c>
      <c r="C16" s="16">
        <v>14105</v>
      </c>
      <c r="D16" s="17"/>
      <c r="E16" s="14"/>
    </row>
    <row r="17" s="2" customFormat="1" ht="21.75" customHeight="1" spans="1:5">
      <c r="A17" s="14" t="s">
        <v>20</v>
      </c>
      <c r="B17" s="16">
        <v>1463</v>
      </c>
      <c r="C17" s="16">
        <v>1560</v>
      </c>
      <c r="D17" s="17"/>
      <c r="E17" s="14"/>
    </row>
    <row r="18" s="2" customFormat="1" ht="21.75" customHeight="1" spans="1:5">
      <c r="A18" s="14" t="s">
        <v>21</v>
      </c>
      <c r="B18" s="16">
        <v>172</v>
      </c>
      <c r="C18" s="16"/>
      <c r="D18" s="17"/>
      <c r="E18" s="25"/>
    </row>
    <row r="19" s="2" customFormat="1" ht="21.75" customHeight="1" spans="1:5">
      <c r="A19" s="14" t="s">
        <v>22</v>
      </c>
      <c r="B19" s="16">
        <f>SUM(B20:B26)</f>
        <v>225950</v>
      </c>
      <c r="C19" s="16">
        <f>SUM(C20:C26)</f>
        <v>202720</v>
      </c>
      <c r="D19" s="17">
        <f>C19/B19</f>
        <v>0.897189643726488</v>
      </c>
      <c r="E19" s="14"/>
    </row>
    <row r="20" s="2" customFormat="1" ht="21.75" customHeight="1" spans="1:5">
      <c r="A20" s="14" t="s">
        <v>23</v>
      </c>
      <c r="B20" s="16">
        <v>29753</v>
      </c>
      <c r="C20" s="16">
        <v>29232</v>
      </c>
      <c r="D20" s="17"/>
      <c r="E20" s="26"/>
    </row>
    <row r="21" s="2" customFormat="1" ht="21.75" customHeight="1" spans="1:5">
      <c r="A21" s="14" t="s">
        <v>24</v>
      </c>
      <c r="B21" s="16">
        <v>15916</v>
      </c>
      <c r="C21" s="16">
        <v>12622</v>
      </c>
      <c r="D21" s="17"/>
      <c r="E21" s="25"/>
    </row>
    <row r="22" s="2" customFormat="1" ht="21.75" customHeight="1" spans="1:5">
      <c r="A22" s="14" t="s">
        <v>25</v>
      </c>
      <c r="B22" s="16">
        <v>19693</v>
      </c>
      <c r="C22" s="16">
        <v>14869</v>
      </c>
      <c r="D22" s="17"/>
      <c r="E22" s="26"/>
    </row>
    <row r="23" s="2" customFormat="1" ht="21.75" customHeight="1" spans="1:5">
      <c r="A23" s="14" t="s">
        <v>26</v>
      </c>
      <c r="B23" s="16">
        <v>90645</v>
      </c>
      <c r="C23" s="16">
        <v>101660</v>
      </c>
      <c r="D23" s="17"/>
      <c r="E23" s="26"/>
    </row>
    <row r="24" s="2" customFormat="1" ht="21.75" customHeight="1" spans="1:5">
      <c r="A24" s="14" t="s">
        <v>27</v>
      </c>
      <c r="B24" s="16">
        <v>57186</v>
      </c>
      <c r="C24" s="16">
        <v>35606</v>
      </c>
      <c r="D24" s="17"/>
      <c r="E24" s="26"/>
    </row>
    <row r="25" s="2" customFormat="1" ht="21.75" customHeight="1" spans="1:5">
      <c r="A25" s="14" t="s">
        <v>28</v>
      </c>
      <c r="B25" s="16">
        <v>8532</v>
      </c>
      <c r="C25" s="16">
        <v>6271</v>
      </c>
      <c r="D25" s="17"/>
      <c r="E25" s="27"/>
    </row>
    <row r="26" s="2" customFormat="1" ht="21.75" customHeight="1" spans="1:5">
      <c r="A26" s="14" t="s">
        <v>29</v>
      </c>
      <c r="B26" s="16">
        <v>4225</v>
      </c>
      <c r="C26" s="16">
        <f>280+2180</f>
        <v>2460</v>
      </c>
      <c r="D26" s="17"/>
      <c r="E26" s="26"/>
    </row>
    <row r="27" s="4" customFormat="1" ht="21.75" customHeight="1" spans="1:5">
      <c r="A27" s="18" t="s">
        <v>30</v>
      </c>
      <c r="B27" s="19">
        <f>B4+B19</f>
        <v>569293</v>
      </c>
      <c r="C27" s="19">
        <f>C4+C19</f>
        <v>597760</v>
      </c>
      <c r="D27" s="17">
        <f>C27/B27</f>
        <v>1.0500041279271</v>
      </c>
      <c r="E27" s="18"/>
    </row>
    <row r="28" s="5" customFormat="1" ht="21.75" customHeight="1" spans="1:5">
      <c r="A28" s="20" t="s">
        <v>31</v>
      </c>
      <c r="B28" s="21">
        <f>B29+B35+B64</f>
        <v>891107</v>
      </c>
      <c r="C28" s="21">
        <f>C29+C35+C64</f>
        <v>524198</v>
      </c>
      <c r="D28" s="17"/>
      <c r="E28" s="28"/>
    </row>
    <row r="29" s="5" customFormat="1" ht="21.75" customHeight="1" spans="1:5">
      <c r="A29" s="20" t="s">
        <v>32</v>
      </c>
      <c r="B29" s="21">
        <f>SUM(B30:B34)</f>
        <v>15503</v>
      </c>
      <c r="C29" s="21">
        <f>SUM(C30:C34)</f>
        <v>15503</v>
      </c>
      <c r="D29" s="17"/>
      <c r="E29" s="28"/>
    </row>
    <row r="30" s="5" customFormat="1" ht="21.75" customHeight="1" spans="1:5">
      <c r="A30" s="20" t="s">
        <v>33</v>
      </c>
      <c r="B30" s="21">
        <v>26712</v>
      </c>
      <c r="C30" s="21">
        <v>26712</v>
      </c>
      <c r="D30" s="17"/>
      <c r="E30" s="28"/>
    </row>
    <row r="31" s="5" customFormat="1" ht="21.75" customHeight="1" spans="1:5">
      <c r="A31" s="20" t="s">
        <v>34</v>
      </c>
      <c r="B31" s="21">
        <v>-12658</v>
      </c>
      <c r="C31" s="21">
        <v>-12658</v>
      </c>
      <c r="D31" s="17"/>
      <c r="E31" s="28"/>
    </row>
    <row r="32" s="5" customFormat="1" ht="20.25" customHeight="1" spans="1:5">
      <c r="A32" s="20" t="s">
        <v>35</v>
      </c>
      <c r="B32" s="21">
        <v>601</v>
      </c>
      <c r="C32" s="21">
        <v>601</v>
      </c>
      <c r="D32" s="17"/>
      <c r="E32" s="28"/>
    </row>
    <row r="33" s="5" customFormat="1" ht="20.25" customHeight="1" spans="1:5">
      <c r="A33" s="20" t="s">
        <v>36</v>
      </c>
      <c r="B33" s="21">
        <v>-2144</v>
      </c>
      <c r="C33" s="21">
        <v>-2144</v>
      </c>
      <c r="D33" s="17"/>
      <c r="E33" s="28"/>
    </row>
    <row r="34" s="5" customFormat="1" ht="20.25" customHeight="1" spans="1:5">
      <c r="A34" s="20" t="s">
        <v>37</v>
      </c>
      <c r="B34" s="21">
        <v>2992</v>
      </c>
      <c r="C34" s="21">
        <v>2992</v>
      </c>
      <c r="D34" s="17"/>
      <c r="E34" s="28"/>
    </row>
    <row r="35" s="5" customFormat="1" ht="20.25" customHeight="1" spans="1:5">
      <c r="A35" s="20" t="s">
        <v>38</v>
      </c>
      <c r="B35" s="21">
        <f>SUM(B36:B63)</f>
        <v>697382</v>
      </c>
      <c r="C35" s="21">
        <f>SUM(C36:C63)</f>
        <v>471909</v>
      </c>
      <c r="D35" s="17"/>
      <c r="E35" s="28"/>
    </row>
    <row r="36" s="5" customFormat="1" ht="20.25" customHeight="1" spans="1:5">
      <c r="A36" s="20" t="s">
        <v>39</v>
      </c>
      <c r="B36" s="21">
        <v>188695</v>
      </c>
      <c r="C36" s="21">
        <v>186750</v>
      </c>
      <c r="D36" s="17"/>
      <c r="E36" s="28"/>
    </row>
    <row r="37" s="5" customFormat="1" ht="20.25" customHeight="1" spans="1:5">
      <c r="A37" s="20" t="s">
        <v>40</v>
      </c>
      <c r="B37" s="21">
        <v>1540</v>
      </c>
      <c r="C37" s="21">
        <v>2372</v>
      </c>
      <c r="D37" s="17"/>
      <c r="E37" s="28"/>
    </row>
    <row r="38" ht="20.25" customHeight="1" spans="1:5">
      <c r="A38" s="20" t="s">
        <v>41</v>
      </c>
      <c r="B38" s="21">
        <v>175622</v>
      </c>
      <c r="C38" s="21">
        <v>22473</v>
      </c>
      <c r="D38" s="17"/>
      <c r="E38" s="20"/>
    </row>
    <row r="39" ht="20.25" customHeight="1" spans="1:5">
      <c r="A39" s="20" t="s">
        <v>42</v>
      </c>
      <c r="B39" s="21">
        <v>3330</v>
      </c>
      <c r="C39" s="21">
        <v>3227</v>
      </c>
      <c r="D39" s="17"/>
      <c r="E39" s="20"/>
    </row>
    <row r="40" ht="21.75" customHeight="1" spans="1:5">
      <c r="A40" s="22" t="s">
        <v>43</v>
      </c>
      <c r="B40" s="21">
        <v>7063</v>
      </c>
      <c r="C40" s="21">
        <v>3871</v>
      </c>
      <c r="D40" s="17"/>
      <c r="E40" s="20"/>
    </row>
    <row r="41" ht="21.75" customHeight="1" spans="1:5">
      <c r="A41" s="22" t="s">
        <v>44</v>
      </c>
      <c r="B41" s="21">
        <v>22890</v>
      </c>
      <c r="C41" s="21">
        <v>22127</v>
      </c>
      <c r="D41" s="17"/>
      <c r="E41" s="20"/>
    </row>
    <row r="42" ht="21.75" customHeight="1" spans="1:5">
      <c r="A42" s="22" t="s">
        <v>45</v>
      </c>
      <c r="B42" s="23">
        <v>102</v>
      </c>
      <c r="C42" s="21">
        <v>70</v>
      </c>
      <c r="D42" s="17"/>
      <c r="E42" s="20"/>
    </row>
    <row r="43" ht="21.75" customHeight="1" spans="1:5">
      <c r="A43" s="22" t="s">
        <v>46</v>
      </c>
      <c r="B43" s="21">
        <v>54393</v>
      </c>
      <c r="C43" s="21">
        <v>52433</v>
      </c>
      <c r="D43" s="17"/>
      <c r="E43" s="20"/>
    </row>
    <row r="44" ht="21.75" customHeight="1" spans="1:5">
      <c r="A44" s="22" t="s">
        <v>47</v>
      </c>
      <c r="B44" s="21">
        <v>82480</v>
      </c>
      <c r="C44" s="21">
        <v>64978</v>
      </c>
      <c r="D44" s="17"/>
      <c r="E44" s="20"/>
    </row>
    <row r="45" ht="21.75" customHeight="1" spans="1:5">
      <c r="A45" s="22" t="s">
        <v>48</v>
      </c>
      <c r="B45" s="21">
        <v>10430</v>
      </c>
      <c r="C45" s="21">
        <v>7431</v>
      </c>
      <c r="D45" s="17"/>
      <c r="E45" s="20"/>
    </row>
    <row r="46" ht="21.75" customHeight="1" spans="1:5">
      <c r="A46" s="22" t="s">
        <v>49</v>
      </c>
      <c r="B46" s="21">
        <v>4788</v>
      </c>
      <c r="C46" s="21">
        <v>6974</v>
      </c>
      <c r="D46" s="17"/>
      <c r="E46" s="20"/>
    </row>
    <row r="47" ht="21.75" customHeight="1" spans="1:5">
      <c r="A47" s="22" t="s">
        <v>50</v>
      </c>
      <c r="B47" s="21">
        <v>2880</v>
      </c>
      <c r="C47" s="21">
        <v>2751</v>
      </c>
      <c r="D47" s="17"/>
      <c r="E47" s="20"/>
    </row>
    <row r="48" ht="21.75" customHeight="1" spans="1:5">
      <c r="A48" s="22" t="s">
        <v>51</v>
      </c>
      <c r="B48" s="21">
        <v>27755</v>
      </c>
      <c r="C48" s="21">
        <v>20634</v>
      </c>
      <c r="D48" s="17"/>
      <c r="E48" s="20"/>
    </row>
    <row r="49" ht="21.75" customHeight="1" spans="1:5">
      <c r="A49" s="22" t="s">
        <v>52</v>
      </c>
      <c r="B49" s="21">
        <v>5900</v>
      </c>
      <c r="C49" s="21">
        <v>10350</v>
      </c>
      <c r="D49" s="17"/>
      <c r="E49" s="20"/>
    </row>
    <row r="50" ht="21.75" customHeight="1" spans="1:5">
      <c r="A50" s="22" t="s">
        <v>53</v>
      </c>
      <c r="B50" s="21">
        <v>180</v>
      </c>
      <c r="C50" s="23"/>
      <c r="D50" s="17"/>
      <c r="E50" s="20"/>
    </row>
    <row r="51" ht="21.75" customHeight="1" spans="1:5">
      <c r="A51" s="20" t="s">
        <v>54</v>
      </c>
      <c r="B51" s="21">
        <v>30355</v>
      </c>
      <c r="C51" s="21">
        <v>-14818</v>
      </c>
      <c r="D51" s="17"/>
      <c r="E51" s="20"/>
    </row>
    <row r="52" ht="21.75" customHeight="1" spans="1:5">
      <c r="A52" s="20" t="s">
        <v>55</v>
      </c>
      <c r="B52" s="23"/>
      <c r="C52" s="23"/>
      <c r="D52" s="17"/>
      <c r="E52" s="20"/>
    </row>
    <row r="53" ht="21.75" customHeight="1" spans="1:5">
      <c r="A53" s="20" t="s">
        <v>56</v>
      </c>
      <c r="B53" s="21">
        <v>20489</v>
      </c>
      <c r="C53" s="21">
        <v>8869</v>
      </c>
      <c r="D53" s="17"/>
      <c r="E53" s="20"/>
    </row>
    <row r="54" ht="21.75" customHeight="1" spans="1:5">
      <c r="A54" s="20" t="s">
        <v>57</v>
      </c>
      <c r="B54" s="21"/>
      <c r="C54" s="21"/>
      <c r="D54" s="17"/>
      <c r="E54" s="20"/>
    </row>
    <row r="55" ht="21.75" customHeight="1" spans="1:5">
      <c r="A55" s="20" t="s">
        <v>58</v>
      </c>
      <c r="B55" s="21"/>
      <c r="C55" s="23"/>
      <c r="D55" s="17"/>
      <c r="E55" s="20"/>
    </row>
    <row r="56" ht="21.75" customHeight="1" spans="1:5">
      <c r="A56" s="20" t="s">
        <v>59</v>
      </c>
      <c r="B56" s="21"/>
      <c r="C56" s="23"/>
      <c r="D56" s="17"/>
      <c r="E56" s="20"/>
    </row>
    <row r="57" ht="21.75" customHeight="1" spans="1:5">
      <c r="A57" s="20" t="s">
        <v>60</v>
      </c>
      <c r="B57" s="21"/>
      <c r="C57" s="23"/>
      <c r="D57" s="17"/>
      <c r="E57" s="20"/>
    </row>
    <row r="58" ht="21.75" customHeight="1" spans="1:5">
      <c r="A58" s="20" t="s">
        <v>61</v>
      </c>
      <c r="B58" s="21"/>
      <c r="C58" s="23"/>
      <c r="D58" s="17"/>
      <c r="E58" s="20"/>
    </row>
    <row r="59" ht="21.75" customHeight="1" spans="1:5">
      <c r="A59" s="20" t="s">
        <v>62</v>
      </c>
      <c r="B59" s="21"/>
      <c r="C59" s="23"/>
      <c r="D59" s="17"/>
      <c r="E59" s="20"/>
    </row>
    <row r="60" ht="21.75" customHeight="1" spans="1:5">
      <c r="A60" s="20" t="s">
        <v>63</v>
      </c>
      <c r="B60" s="23"/>
      <c r="C60" s="23"/>
      <c r="D60" s="17"/>
      <c r="E60" s="20"/>
    </row>
    <row r="61" ht="21.75" customHeight="1" spans="1:5">
      <c r="A61" s="20" t="s">
        <v>64</v>
      </c>
      <c r="B61" s="21"/>
      <c r="C61" s="21">
        <v>943</v>
      </c>
      <c r="D61" s="17"/>
      <c r="E61" s="20"/>
    </row>
    <row r="62" ht="21.75" customHeight="1" spans="1:5">
      <c r="A62" s="20" t="s">
        <v>65</v>
      </c>
      <c r="B62" s="21">
        <v>42594</v>
      </c>
      <c r="C62" s="21">
        <v>54578</v>
      </c>
      <c r="D62" s="17"/>
      <c r="E62" s="20"/>
    </row>
    <row r="63" ht="21.75" customHeight="1" spans="1:5">
      <c r="A63" s="20" t="s">
        <v>66</v>
      </c>
      <c r="B63" s="21">
        <v>15896</v>
      </c>
      <c r="C63" s="21">
        <v>15896</v>
      </c>
      <c r="D63" s="17"/>
      <c r="E63" s="20"/>
    </row>
    <row r="64" ht="21.75" customHeight="1" spans="1:5">
      <c r="A64" s="20" t="s">
        <v>67</v>
      </c>
      <c r="B64" s="23">
        <v>178222</v>
      </c>
      <c r="C64" s="21">
        <v>36786</v>
      </c>
      <c r="D64" s="17"/>
      <c r="E64" s="20"/>
    </row>
    <row r="65" ht="21.75" customHeight="1" spans="1:5">
      <c r="A65" s="20" t="s">
        <v>68</v>
      </c>
      <c r="B65" s="23">
        <v>446232</v>
      </c>
      <c r="C65" s="21"/>
      <c r="D65" s="17"/>
      <c r="E65" s="20"/>
    </row>
    <row r="66" s="5" customFormat="1" ht="21.75" customHeight="1" spans="1:5">
      <c r="A66" s="20" t="s">
        <v>69</v>
      </c>
      <c r="B66" s="21">
        <v>12584</v>
      </c>
      <c r="C66" s="21"/>
      <c r="D66" s="17"/>
      <c r="E66" s="28"/>
    </row>
    <row r="67" s="5" customFormat="1" ht="21.75" customHeight="1" spans="1:5">
      <c r="A67" s="20" t="s">
        <v>70</v>
      </c>
      <c r="B67" s="21">
        <v>14941</v>
      </c>
      <c r="C67" s="21">
        <f>6030+66+2+5908+834+332+403</f>
        <v>13575</v>
      </c>
      <c r="D67" s="17"/>
      <c r="E67" s="28"/>
    </row>
    <row r="68" s="5" customFormat="1" ht="21.75" customHeight="1" spans="1:5">
      <c r="A68" s="28" t="s">
        <v>71</v>
      </c>
      <c r="B68" s="21"/>
      <c r="C68" s="21">
        <v>181442</v>
      </c>
      <c r="D68" s="17"/>
      <c r="E68" s="28"/>
    </row>
    <row r="69" s="5" customFormat="1" ht="21.75" customHeight="1" spans="1:5">
      <c r="A69" s="28" t="s">
        <v>72</v>
      </c>
      <c r="B69" s="21">
        <v>29593</v>
      </c>
      <c r="C69" s="21">
        <v>34675</v>
      </c>
      <c r="D69" s="17"/>
      <c r="E69" s="28"/>
    </row>
    <row r="70" s="6" customFormat="1" ht="21.75" customHeight="1" spans="1:5">
      <c r="A70" s="29" t="s">
        <v>73</v>
      </c>
      <c r="B70" s="30">
        <f>B27+B28+B65+B66+B67+B69</f>
        <v>1963750</v>
      </c>
      <c r="C70" s="30">
        <f>C27+C28+C65+C66+C67+C69+C68</f>
        <v>1351650</v>
      </c>
      <c r="D70" s="17">
        <f>C70/B70</f>
        <v>0.688300445576066</v>
      </c>
      <c r="E70" s="29"/>
    </row>
    <row r="1321" ht="21.75" customHeight="1"/>
  </sheetData>
  <printOptions horizontalCentered="1"/>
  <pageMargins left="0.78740157480315" right="0.78740157480315" top="0.78740157480315" bottom="0.78740157480315" header="0.511811023622047" footer="0.31496062992126"/>
  <pageSetup paperSize="9" orientation="landscape" horizontalDpi="600" verticalDpi="600"/>
  <headerFooter alignWithMargins="0">
    <oddHeader>&amp;R表十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2021年全市财政收入预算表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周文如</dc:creator>
  <cp:lastModifiedBy>baixin</cp:lastModifiedBy>
  <dcterms:created xsi:type="dcterms:W3CDTF">2021-03-02T10:13:00Z</dcterms:created>
  <dcterms:modified xsi:type="dcterms:W3CDTF">2025-06-27T10:30:47Z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AB776187712ED4D857025E686ED0E56E</vt:lpwstr>
  </property>
</Properties>
</file>